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marita_storholt_idrettsrad_no/Documents/Dokumenter/KIR/Årsmøte 2025/"/>
    </mc:Choice>
  </mc:AlternateContent>
  <xr:revisionPtr revIDLastSave="0" documentId="14_{52F3A4FC-8E36-45D8-8B0A-0964345B20AD}" xr6:coauthVersionLast="47" xr6:coauthVersionMax="47" xr10:uidLastSave="{00000000-0000-0000-0000-000000000000}"/>
  <bookViews>
    <workbookView xWindow="-110" yWindow="-110" windowWidth="19420" windowHeight="11500" activeTab="1" xr2:uid="{B63547F0-3954-48C8-BAFC-AB8644BD5A51}"/>
  </bookViews>
  <sheets>
    <sheet name="Resultat" sheetId="2" r:id="rId1"/>
    <sheet name="Balans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</calcChain>
</file>

<file path=xl/sharedStrings.xml><?xml version="1.0" encoding="utf-8"?>
<sst xmlns="http://schemas.openxmlformats.org/spreadsheetml/2006/main" count="98" uniqueCount="78">
  <si>
    <t>Resultatrapport</t>
  </si>
  <si>
    <t>Kongsberg Idrettsråd</t>
  </si>
  <si>
    <t>(2024)</t>
  </si>
  <si>
    <t>Resultat (2024)</t>
  </si>
  <si>
    <t>Regnskapskonto</t>
  </si>
  <si>
    <t>Jan</t>
  </si>
  <si>
    <t>Feb</t>
  </si>
  <si>
    <t>Mars</t>
  </si>
  <si>
    <t>April</t>
  </si>
  <si>
    <t>Mai</t>
  </si>
  <si>
    <t>Juni</t>
  </si>
  <si>
    <t>Juli</t>
  </si>
  <si>
    <t>Aug</t>
  </si>
  <si>
    <t>Sept</t>
  </si>
  <si>
    <t>Okt</t>
  </si>
  <si>
    <t>Nov</t>
  </si>
  <si>
    <t>Des</t>
  </si>
  <si>
    <t>Driftsresultat</t>
  </si>
  <si>
    <r>
      <t>   </t>
    </r>
    <r>
      <rPr>
        <b/>
        <sz val="10"/>
        <color theme="1"/>
        <rFont val="Aptos Narrow"/>
        <family val="2"/>
        <scheme val="minor"/>
      </rPr>
      <t>Driftsinntekter</t>
    </r>
  </si>
  <si>
    <r>
      <t>      </t>
    </r>
    <r>
      <rPr>
        <b/>
        <sz val="10"/>
        <color theme="1"/>
        <rFont val="Aptos Narrow"/>
        <family val="2"/>
        <scheme val="minor"/>
      </rPr>
      <t>Annen driftsinntekt</t>
    </r>
  </si>
  <si>
    <t>         3400 Andre tilskudd</t>
  </si>
  <si>
    <t>         3430 Tilskudd Sparebank1 Stiftelsen</t>
  </si>
  <si>
    <t>         3440 Tilskudd - lønn</t>
  </si>
  <si>
    <r>
      <t>   </t>
    </r>
    <r>
      <rPr>
        <b/>
        <sz val="10"/>
        <color theme="1"/>
        <rFont val="Aptos Narrow"/>
        <family val="2"/>
        <scheme val="minor"/>
      </rPr>
      <t>Driftskostnader</t>
    </r>
  </si>
  <si>
    <r>
      <t>      </t>
    </r>
    <r>
      <rPr>
        <b/>
        <sz val="10"/>
        <color theme="1"/>
        <rFont val="Aptos Narrow"/>
        <family val="2"/>
        <scheme val="minor"/>
      </rPr>
      <t>Lønnskostnad</t>
    </r>
  </si>
  <si>
    <t>         5000 Lønn til ansatte</t>
  </si>
  <si>
    <t>         5020 Feriepenger</t>
  </si>
  <si>
    <t>         5330 Godtgjørelse til styre</t>
  </si>
  <si>
    <t>         5390 Annen oppgavepliktig godtgjørelse</t>
  </si>
  <si>
    <t>         5400 Arbeidsgiveravgift</t>
  </si>
  <si>
    <t>         5401 Arbeidsgiveravgift av opptjente feriepenger</t>
  </si>
  <si>
    <t>         5510 Trekkpliktig del av reise</t>
  </si>
  <si>
    <t>         5920 Yrkesskadeforsikring</t>
  </si>
  <si>
    <t>         5945 Pensjonsforsikring for ansatte</t>
  </si>
  <si>
    <r>
      <t>      </t>
    </r>
    <r>
      <rPr>
        <b/>
        <sz val="10"/>
        <color theme="1"/>
        <rFont val="Aptos Narrow"/>
        <family val="2"/>
        <scheme val="minor"/>
      </rPr>
      <t>Annen driftskostnad</t>
    </r>
  </si>
  <si>
    <t>         6300 Leie lokale</t>
  </si>
  <si>
    <t>         6420 Leie datasystemer</t>
  </si>
  <si>
    <t>         6552 Datautstyr</t>
  </si>
  <si>
    <t>         6570 Arbeidsklær og verneutstyr</t>
  </si>
  <si>
    <t>         6705 Honorar regnskap</t>
  </si>
  <si>
    <t>         6800 Kontorrekvisita</t>
  </si>
  <si>
    <t>         6810 Datakostnad - konsulent</t>
  </si>
  <si>
    <t>         6860 Møte, kurs, oppdatering o.l.</t>
  </si>
  <si>
    <t>         7100 Bilgodtgjørelse oppgavepliktig</t>
  </si>
  <si>
    <t>         7140 Reisekostnad, ikke oppgavepliktig</t>
  </si>
  <si>
    <t>         7320 Reklamekostnad</t>
  </si>
  <si>
    <t>         7451 Utviklingsmidler</t>
  </si>
  <si>
    <t>         7770 Bank og kortgebyrer</t>
  </si>
  <si>
    <t>Årsresultat</t>
  </si>
  <si>
    <t>IB</t>
  </si>
  <si>
    <t>Eiendeler</t>
  </si>
  <si>
    <r>
      <t>   </t>
    </r>
    <r>
      <rPr>
        <b/>
        <sz val="10"/>
        <color theme="1"/>
        <rFont val="Aptos Narrow"/>
        <family val="2"/>
        <scheme val="minor"/>
      </rPr>
      <t>Omløpsmidler</t>
    </r>
  </si>
  <si>
    <r>
      <t>      </t>
    </r>
    <r>
      <rPr>
        <b/>
        <sz val="10"/>
        <color theme="1"/>
        <rFont val="Aptos Narrow"/>
        <family val="2"/>
        <scheme val="minor"/>
      </rPr>
      <t>Bankinnskudd, kontanter og lignende</t>
    </r>
  </si>
  <si>
    <t>         1920 DNB Driftskonto - kostnader</t>
  </si>
  <si>
    <t>         1950 DNB Skattetrekk</t>
  </si>
  <si>
    <t>         1960 DNB Prosjektkonto1</t>
  </si>
  <si>
    <t>         1970 DNB Driftskonto - lønn</t>
  </si>
  <si>
    <t>Egenkapital og gjeld</t>
  </si>
  <si>
    <r>
      <t>   </t>
    </r>
    <r>
      <rPr>
        <b/>
        <sz val="10"/>
        <color theme="1"/>
        <rFont val="Aptos Narrow"/>
        <family val="2"/>
        <scheme val="minor"/>
      </rPr>
      <t>Egenkapital</t>
    </r>
  </si>
  <si>
    <r>
      <t>      </t>
    </r>
    <r>
      <rPr>
        <b/>
        <sz val="10"/>
        <color theme="1"/>
        <rFont val="Aptos Narrow"/>
        <family val="2"/>
        <scheme val="minor"/>
      </rPr>
      <t>Opptjent egenkapital</t>
    </r>
  </si>
  <si>
    <r>
      <t>         </t>
    </r>
    <r>
      <rPr>
        <b/>
        <sz val="10"/>
        <color theme="1"/>
        <rFont val="Aptos Narrow"/>
        <family val="2"/>
        <scheme val="minor"/>
      </rPr>
      <t>Annen egenkapital</t>
    </r>
  </si>
  <si>
    <t>            2050 Annen egenkapital</t>
  </si>
  <si>
    <r>
      <t>   </t>
    </r>
    <r>
      <rPr>
        <b/>
        <sz val="10"/>
        <color theme="1"/>
        <rFont val="Aptos Narrow"/>
        <family val="2"/>
        <scheme val="minor"/>
      </rPr>
      <t>Gjeld</t>
    </r>
  </si>
  <si>
    <r>
      <t>      </t>
    </r>
    <r>
      <rPr>
        <b/>
        <sz val="10"/>
        <color theme="1"/>
        <rFont val="Aptos Narrow"/>
        <family val="2"/>
        <scheme val="minor"/>
      </rPr>
      <t>Avsetning for forpliktelser</t>
    </r>
  </si>
  <si>
    <r>
      <t>         </t>
    </r>
    <r>
      <rPr>
        <b/>
        <sz val="10"/>
        <color theme="1"/>
        <rFont val="Aptos Narrow"/>
        <family val="2"/>
        <scheme val="minor"/>
      </rPr>
      <t>Andre avsetninger for forpliktelser</t>
    </r>
  </si>
  <si>
    <t>            2180 Avsetning - stilling daglig leder</t>
  </si>
  <si>
    <r>
      <t>      </t>
    </r>
    <r>
      <rPr>
        <b/>
        <sz val="10"/>
        <color theme="1"/>
        <rFont val="Aptos Narrow"/>
        <family val="2"/>
        <scheme val="minor"/>
      </rPr>
      <t>Kortsiktig gjeld</t>
    </r>
  </si>
  <si>
    <r>
      <t>         </t>
    </r>
    <r>
      <rPr>
        <b/>
        <sz val="10"/>
        <color theme="1"/>
        <rFont val="Aptos Narrow"/>
        <family val="2"/>
        <scheme val="minor"/>
      </rPr>
      <t>Leverandørgjeld</t>
    </r>
  </si>
  <si>
    <t>            2400 Leverandørgjeld</t>
  </si>
  <si>
    <t>            2410 Skyldig - Ikke utbetalt støtte/tilskudd</t>
  </si>
  <si>
    <t>            2411 Skyldig - Prosjekt1</t>
  </si>
  <si>
    <r>
      <t>         </t>
    </r>
    <r>
      <rPr>
        <b/>
        <sz val="10"/>
        <color theme="1"/>
        <rFont val="Aptos Narrow"/>
        <family val="2"/>
        <scheme val="minor"/>
      </rPr>
      <t>Skyldige offentlige avgifter</t>
    </r>
  </si>
  <si>
    <t>            2600 Forskuddstrekk</t>
  </si>
  <si>
    <t>            2770 Skyldig arbeidsgiveravgift</t>
  </si>
  <si>
    <t>            2785 Påløpt arbeidsgiveravgift på ferielønn</t>
  </si>
  <si>
    <r>
      <t>         </t>
    </r>
    <r>
      <rPr>
        <b/>
        <sz val="10"/>
        <color theme="1"/>
        <rFont val="Aptos Narrow"/>
        <family val="2"/>
        <scheme val="minor"/>
      </rPr>
      <t>Annen kortsiktig gjeld</t>
    </r>
  </si>
  <si>
    <t>            2940 Skyldig feriepenger</t>
  </si>
  <si>
    <t>Balanserapport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</si>
</sst>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5.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E8E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2C2C2"/>
      </left>
      <right style="thin">
        <color rgb="FFC2C2C2"/>
      </right>
      <top style="thin">
        <color rgb="FFC2C2C2"/>
      </top>
      <bottom style="thin">
        <color rgb="FFC2C2C2"/>
      </bottom>
      <diagonal/>
    </border>
    <border>
      <left style="thin">
        <color rgb="FFC2C2C2"/>
      </left>
      <right/>
      <top style="thin">
        <color rgb="FFC2C2C2"/>
      </top>
      <bottom style="thin">
        <color rgb="FFC2C2C2"/>
      </bottom>
      <diagonal/>
    </border>
    <border>
      <left/>
      <right/>
      <top style="thin">
        <color rgb="FFC2C2C2"/>
      </top>
      <bottom style="thin">
        <color rgb="FFC2C2C2"/>
      </bottom>
      <diagonal/>
    </border>
    <border>
      <left/>
      <right style="thin">
        <color rgb="FFC2C2C2"/>
      </right>
      <top style="thin">
        <color rgb="FFC2C2C2"/>
      </top>
      <bottom style="thin">
        <color rgb="FFC2C2C2"/>
      </bottom>
      <diagonal/>
    </border>
    <border>
      <left style="thin">
        <color rgb="FFC2C2C2"/>
      </left>
      <right style="thin">
        <color rgb="FFC2C2C2"/>
      </right>
      <top style="thin">
        <color rgb="FFC2C2C2"/>
      </top>
      <bottom/>
      <diagonal/>
    </border>
    <border>
      <left style="thin">
        <color rgb="FFC2C2C2"/>
      </left>
      <right style="thin">
        <color rgb="FFC2C2C2"/>
      </right>
      <top/>
      <bottom style="thin">
        <color rgb="FFC2C2C2"/>
      </bottom>
      <diagonal/>
    </border>
    <border>
      <left style="thin">
        <color rgb="FFC2C2C2"/>
      </left>
      <right/>
      <top style="thin">
        <color rgb="FFC2C2C2"/>
      </top>
      <bottom/>
      <diagonal/>
    </border>
    <border>
      <left/>
      <right/>
      <top style="thin">
        <color rgb="FFC2C2C2"/>
      </top>
      <bottom/>
      <diagonal/>
    </border>
    <border>
      <left/>
      <right style="thin">
        <color rgb="FFC2C2C2"/>
      </right>
      <top style="thin">
        <color rgb="FFC2C2C2"/>
      </top>
      <bottom/>
      <diagonal/>
    </border>
    <border>
      <left style="thin">
        <color rgb="FFC2C2C2"/>
      </left>
      <right/>
      <top/>
      <bottom style="thin">
        <color rgb="FFC2C2C2"/>
      </bottom>
      <diagonal/>
    </border>
    <border>
      <left/>
      <right/>
      <top/>
      <bottom style="thin">
        <color rgb="FFC2C2C2"/>
      </bottom>
      <diagonal/>
    </border>
    <border>
      <left/>
      <right style="thin">
        <color rgb="FFC2C2C2"/>
      </right>
      <top/>
      <bottom style="thin">
        <color rgb="FFC2C2C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49" fontId="19" fillId="0" borderId="0" xfId="0" applyNumberFormat="1" applyFont="1"/>
    <xf numFmtId="49" fontId="20" fillId="0" borderId="0" xfId="0" applyNumberFormat="1" applyFont="1"/>
    <xf numFmtId="49" fontId="16" fillId="0" borderId="0" xfId="0" applyNumberFormat="1" applyFont="1"/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164" fontId="18" fillId="0" borderId="10" xfId="1" applyNumberFormat="1" applyFont="1" applyBorder="1" applyAlignment="1">
      <alignment vertical="top" wrapText="1"/>
    </xf>
    <xf numFmtId="164" fontId="0" fillId="0" borderId="10" xfId="1" applyNumberFormat="1" applyFont="1" applyBorder="1" applyAlignment="1">
      <alignment vertical="top" wrapText="1"/>
    </xf>
    <xf numFmtId="164" fontId="21" fillId="0" borderId="10" xfId="1" applyNumberFormat="1" applyFont="1" applyBorder="1" applyAlignment="1">
      <alignment vertical="top" wrapText="1"/>
    </xf>
    <xf numFmtId="0" fontId="18" fillId="0" borderId="10" xfId="0" applyFont="1" applyBorder="1" applyAlignment="1">
      <alignment wrapText="1"/>
    </xf>
    <xf numFmtId="0" fontId="18" fillId="33" borderId="14" xfId="0" applyFont="1" applyFill="1" applyBorder="1" applyAlignment="1">
      <alignment horizontal="center" vertical="center" wrapText="1"/>
    </xf>
    <xf numFmtId="14" fontId="18" fillId="33" borderId="15" xfId="0" applyNumberFormat="1" applyFont="1" applyFill="1" applyBorder="1" applyAlignment="1">
      <alignment horizontal="left" vertical="center" wrapText="1"/>
    </xf>
    <xf numFmtId="49" fontId="20" fillId="0" borderId="16" xfId="0" applyNumberFormat="1" applyFont="1" applyBorder="1" applyAlignment="1">
      <alignment vertical="top" wrapText="1"/>
    </xf>
    <xf numFmtId="49" fontId="20" fillId="0" borderId="17" xfId="0" applyNumberFormat="1" applyFont="1" applyBorder="1" applyAlignment="1">
      <alignment vertical="top" wrapText="1"/>
    </xf>
    <xf numFmtId="49" fontId="20" fillId="0" borderId="18" xfId="0" applyNumberFormat="1" applyFont="1" applyBorder="1" applyAlignment="1">
      <alignment vertical="top" wrapText="1"/>
    </xf>
    <xf numFmtId="49" fontId="20" fillId="0" borderId="19" xfId="0" applyNumberFormat="1" applyFont="1" applyBorder="1" applyAlignment="1">
      <alignment vertical="top" wrapText="1"/>
    </xf>
    <xf numFmtId="49" fontId="20" fillId="0" borderId="20" xfId="0" applyNumberFormat="1" applyFont="1" applyBorder="1" applyAlignment="1">
      <alignment vertical="top" wrapText="1"/>
    </xf>
    <xf numFmtId="49" fontId="20" fillId="0" borderId="21" xfId="0" applyNumberFormat="1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164" fontId="0" fillId="0" borderId="11" xfId="1" applyNumberFormat="1" applyFont="1" applyBorder="1" applyAlignment="1">
      <alignment vertical="top" wrapText="1"/>
    </xf>
    <xf numFmtId="164" fontId="0" fillId="0" borderId="12" xfId="1" applyNumberFormat="1" applyFont="1" applyBorder="1" applyAlignment="1">
      <alignment vertical="top" wrapText="1"/>
    </xf>
    <xf numFmtId="164" fontId="0" fillId="0" borderId="13" xfId="1" applyNumberFormat="1" applyFont="1" applyBorder="1" applyAlignment="1">
      <alignment vertical="top" wrapText="1"/>
    </xf>
  </cellXfs>
  <cellStyles count="4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C7E3-9E6F-4F88-9692-C7866895EDD5}">
  <dimension ref="A1:N47"/>
  <sheetViews>
    <sheetView showGridLines="0" topLeftCell="A7" zoomScale="70" zoomScaleNormal="70" workbookViewId="0"/>
  </sheetViews>
  <sheetFormatPr baseColWidth="10" defaultRowHeight="14.5" x14ac:dyDescent="0.35"/>
  <cols>
    <col min="1" max="1" width="39.54296875" customWidth="1"/>
    <col min="2" max="14" width="11.453125" customWidth="1"/>
  </cols>
  <sheetData>
    <row r="1" spans="1:14" ht="20.5" x14ac:dyDescent="0.5">
      <c r="A1" s="1" t="s">
        <v>0</v>
      </c>
    </row>
    <row r="3" spans="1:14" ht="16" x14ac:dyDescent="0.4">
      <c r="A3" s="2" t="s">
        <v>1</v>
      </c>
    </row>
    <row r="5" spans="1:14" x14ac:dyDescent="0.35">
      <c r="A5" s="3" t="s">
        <v>2</v>
      </c>
    </row>
    <row r="7" spans="1:14" x14ac:dyDescent="0.35">
      <c r="A7" s="19" t="s">
        <v>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8" spans="1:14" x14ac:dyDescent="0.35">
      <c r="A8" s="22" t="s">
        <v>4</v>
      </c>
      <c r="B8" s="22" t="s">
        <v>5</v>
      </c>
      <c r="C8" s="22" t="s">
        <v>6</v>
      </c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22" t="s">
        <v>16</v>
      </c>
      <c r="N8" s="22">
        <v>2024</v>
      </c>
    </row>
    <row r="9" spans="1:14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35">
      <c r="A10" s="13" t="s">
        <v>17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</row>
    <row r="11" spans="1:14" x14ac:dyDescent="0.3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</row>
    <row r="12" spans="1:14" x14ac:dyDescent="0.35">
      <c r="A12" s="4" t="s">
        <v>18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x14ac:dyDescent="0.35">
      <c r="A13" s="4" t="s">
        <v>19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x14ac:dyDescent="0.35">
      <c r="A14" s="5" t="s">
        <v>20</v>
      </c>
      <c r="B14" s="7">
        <v>5000</v>
      </c>
      <c r="C14" s="8"/>
      <c r="D14" s="8"/>
      <c r="E14" s="7">
        <v>10000</v>
      </c>
      <c r="F14" s="8"/>
      <c r="G14" s="8"/>
      <c r="H14" s="8"/>
      <c r="I14" s="8"/>
      <c r="J14" s="8"/>
      <c r="K14" s="7">
        <v>45000</v>
      </c>
      <c r="L14" s="7">
        <v>20000</v>
      </c>
      <c r="M14" s="8"/>
      <c r="N14" s="7">
        <v>80000</v>
      </c>
    </row>
    <row r="15" spans="1:14" x14ac:dyDescent="0.35">
      <c r="A15" s="5" t="s">
        <v>21</v>
      </c>
      <c r="B15" s="7">
        <v>29167</v>
      </c>
      <c r="C15" s="7">
        <v>29167</v>
      </c>
      <c r="D15" s="7">
        <v>29167</v>
      </c>
      <c r="E15" s="7">
        <v>29167</v>
      </c>
      <c r="F15" s="7">
        <v>29167</v>
      </c>
      <c r="G15" s="7">
        <v>29167</v>
      </c>
      <c r="H15" s="7">
        <v>29167</v>
      </c>
      <c r="I15" s="7">
        <v>29167</v>
      </c>
      <c r="J15" s="7">
        <v>29167</v>
      </c>
      <c r="K15" s="7">
        <v>29167</v>
      </c>
      <c r="L15" s="7">
        <v>29167</v>
      </c>
      <c r="M15" s="7">
        <v>29167</v>
      </c>
      <c r="N15" s="7">
        <v>350000</v>
      </c>
    </row>
    <row r="16" spans="1:14" x14ac:dyDescent="0.35">
      <c r="A16" s="5" t="s">
        <v>22</v>
      </c>
      <c r="B16" s="8"/>
      <c r="C16" s="8"/>
      <c r="D16" s="7">
        <v>75116</v>
      </c>
      <c r="E16" s="7">
        <v>77901</v>
      </c>
      <c r="F16" s="7">
        <v>76542</v>
      </c>
      <c r="G16" s="7">
        <v>76993</v>
      </c>
      <c r="H16" s="7">
        <v>1572</v>
      </c>
      <c r="I16" s="7">
        <v>77717</v>
      </c>
      <c r="J16" s="7">
        <v>76452</v>
      </c>
      <c r="K16" s="7">
        <v>77246</v>
      </c>
      <c r="L16" s="7">
        <v>76455</v>
      </c>
      <c r="M16" s="7">
        <v>61493</v>
      </c>
      <c r="N16" s="7">
        <v>677487</v>
      </c>
    </row>
    <row r="17" spans="1:14" x14ac:dyDescent="0.35">
      <c r="A17" s="5" t="s">
        <v>19</v>
      </c>
      <c r="B17" s="9">
        <v>34167</v>
      </c>
      <c r="C17" s="9">
        <v>29167</v>
      </c>
      <c r="D17" s="9">
        <v>104283</v>
      </c>
      <c r="E17" s="9">
        <v>117068</v>
      </c>
      <c r="F17" s="9">
        <v>105709</v>
      </c>
      <c r="G17" s="9">
        <v>106160</v>
      </c>
      <c r="H17" s="9">
        <v>30739</v>
      </c>
      <c r="I17" s="9">
        <v>106884</v>
      </c>
      <c r="J17" s="9">
        <v>105619</v>
      </c>
      <c r="K17" s="9">
        <v>151413</v>
      </c>
      <c r="L17" s="9">
        <v>125622</v>
      </c>
      <c r="M17" s="9">
        <v>90660</v>
      </c>
      <c r="N17" s="9">
        <v>1107487</v>
      </c>
    </row>
    <row r="18" spans="1:14" ht="13.5" customHeight="1" x14ac:dyDescent="0.35">
      <c r="A18" s="5" t="s">
        <v>18</v>
      </c>
      <c r="B18" s="9">
        <v>34167</v>
      </c>
      <c r="C18" s="9">
        <v>29167</v>
      </c>
      <c r="D18" s="9">
        <v>104283</v>
      </c>
      <c r="E18" s="9">
        <v>117068</v>
      </c>
      <c r="F18" s="9">
        <v>105709</v>
      </c>
      <c r="G18" s="9">
        <v>106160</v>
      </c>
      <c r="H18" s="9">
        <v>30739</v>
      </c>
      <c r="I18" s="9">
        <v>106884</v>
      </c>
      <c r="J18" s="9">
        <v>105619</v>
      </c>
      <c r="K18" s="9">
        <v>151413</v>
      </c>
      <c r="L18" s="9">
        <v>125622</v>
      </c>
      <c r="M18" s="9">
        <v>90660</v>
      </c>
      <c r="N18" s="9">
        <v>1107487</v>
      </c>
    </row>
    <row r="19" spans="1:14" ht="27.75" customHeight="1" x14ac:dyDescent="0.35">
      <c r="A19" s="10" t="s">
        <v>23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35">
      <c r="A20" s="4" t="s">
        <v>24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</row>
    <row r="21" spans="1:14" x14ac:dyDescent="0.35">
      <c r="A21" s="5" t="s">
        <v>25</v>
      </c>
      <c r="B21" s="8"/>
      <c r="C21" s="8"/>
      <c r="D21" s="7">
        <v>58333</v>
      </c>
      <c r="E21" s="7">
        <v>58333</v>
      </c>
      <c r="F21" s="7">
        <v>58333</v>
      </c>
      <c r="G21" s="7">
        <v>58333</v>
      </c>
      <c r="H21" s="8"/>
      <c r="I21" s="7">
        <v>58333</v>
      </c>
      <c r="J21" s="7">
        <v>58333</v>
      </c>
      <c r="K21" s="7">
        <v>58333</v>
      </c>
      <c r="L21" s="7">
        <v>58333</v>
      </c>
      <c r="M21" s="7">
        <v>44861</v>
      </c>
      <c r="N21" s="7">
        <v>511528</v>
      </c>
    </row>
    <row r="22" spans="1:14" x14ac:dyDescent="0.35">
      <c r="A22" s="5" t="s">
        <v>26</v>
      </c>
      <c r="B22" s="8"/>
      <c r="C22" s="8"/>
      <c r="D22" s="7">
        <v>7000</v>
      </c>
      <c r="E22" s="7">
        <v>7000</v>
      </c>
      <c r="F22" s="7">
        <v>7000</v>
      </c>
      <c r="G22" s="7">
        <v>7000</v>
      </c>
      <c r="H22" s="8"/>
      <c r="I22" s="7">
        <v>7000</v>
      </c>
      <c r="J22" s="7">
        <v>7000</v>
      </c>
      <c r="K22" s="7">
        <v>7000</v>
      </c>
      <c r="L22" s="7">
        <v>7000</v>
      </c>
      <c r="M22" s="7">
        <v>5383</v>
      </c>
      <c r="N22" s="7">
        <v>61383</v>
      </c>
    </row>
    <row r="23" spans="1:14" x14ac:dyDescent="0.35">
      <c r="A23" s="5" t="s">
        <v>27</v>
      </c>
      <c r="B23" s="8"/>
      <c r="C23" s="8"/>
      <c r="D23" s="8"/>
      <c r="E23" s="8"/>
      <c r="F23" s="7">
        <v>68800</v>
      </c>
      <c r="G23" s="8"/>
      <c r="H23" s="8"/>
      <c r="I23" s="8"/>
      <c r="J23" s="8"/>
      <c r="K23" s="8"/>
      <c r="L23" s="8"/>
      <c r="M23" s="8"/>
      <c r="N23" s="7">
        <v>68800</v>
      </c>
    </row>
    <row r="24" spans="1:14" x14ac:dyDescent="0.35">
      <c r="A24" s="5" t="s">
        <v>28</v>
      </c>
      <c r="B24" s="8"/>
      <c r="C24" s="8"/>
      <c r="D24" s="7">
        <v>500</v>
      </c>
      <c r="E24" s="7">
        <v>500</v>
      </c>
      <c r="F24" s="7">
        <v>500</v>
      </c>
      <c r="G24" s="7">
        <v>500</v>
      </c>
      <c r="H24" s="8"/>
      <c r="I24" s="7">
        <v>500</v>
      </c>
      <c r="J24" s="7">
        <v>500</v>
      </c>
      <c r="K24" s="7">
        <v>500</v>
      </c>
      <c r="L24" s="7">
        <v>500</v>
      </c>
      <c r="M24" s="7">
        <v>500</v>
      </c>
      <c r="N24" s="7">
        <v>4500</v>
      </c>
    </row>
    <row r="25" spans="1:14" x14ac:dyDescent="0.35">
      <c r="A25" s="5" t="s">
        <v>29</v>
      </c>
      <c r="B25" s="8"/>
      <c r="C25" s="8"/>
      <c r="D25" s="7">
        <v>8296</v>
      </c>
      <c r="E25" s="7">
        <v>8308</v>
      </c>
      <c r="F25" s="7">
        <v>8296</v>
      </c>
      <c r="G25" s="7">
        <v>8330</v>
      </c>
      <c r="H25" s="8"/>
      <c r="I25" s="7">
        <v>9517</v>
      </c>
      <c r="J25" s="7">
        <v>8296</v>
      </c>
      <c r="K25" s="7">
        <v>8724</v>
      </c>
      <c r="L25" s="7">
        <v>8296</v>
      </c>
      <c r="M25" s="7">
        <v>6780</v>
      </c>
      <c r="N25" s="7">
        <v>74841</v>
      </c>
    </row>
    <row r="26" spans="1:14" x14ac:dyDescent="0.35">
      <c r="A26" s="5" t="s">
        <v>30</v>
      </c>
      <c r="B26" s="8"/>
      <c r="C26" s="8"/>
      <c r="D26" s="7">
        <v>987</v>
      </c>
      <c r="E26" s="7">
        <v>987</v>
      </c>
      <c r="F26" s="7">
        <v>987</v>
      </c>
      <c r="G26" s="7">
        <v>987</v>
      </c>
      <c r="H26" s="8"/>
      <c r="I26" s="7">
        <v>987</v>
      </c>
      <c r="J26" s="7">
        <v>987</v>
      </c>
      <c r="K26" s="7">
        <v>987</v>
      </c>
      <c r="L26" s="7">
        <v>987</v>
      </c>
      <c r="M26" s="7">
        <v>759</v>
      </c>
      <c r="N26" s="7">
        <v>8655</v>
      </c>
    </row>
    <row r="27" spans="1:14" x14ac:dyDescent="0.35">
      <c r="A27" s="5" t="s">
        <v>31</v>
      </c>
      <c r="B27" s="8"/>
      <c r="C27" s="8"/>
      <c r="D27" s="8"/>
      <c r="E27" s="7">
        <v>89</v>
      </c>
      <c r="F27" s="8"/>
      <c r="G27" s="7">
        <v>245</v>
      </c>
      <c r="H27" s="8"/>
      <c r="I27" s="8"/>
      <c r="J27" s="8"/>
      <c r="K27" s="7">
        <v>319</v>
      </c>
      <c r="L27" s="8"/>
      <c r="M27" s="8"/>
      <c r="N27" s="7">
        <v>653</v>
      </c>
    </row>
    <row r="28" spans="1:14" x14ac:dyDescent="0.35">
      <c r="A28" s="5" t="s">
        <v>32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7">
        <v>1824</v>
      </c>
      <c r="N28" s="7">
        <v>1824</v>
      </c>
    </row>
    <row r="29" spans="1:14" x14ac:dyDescent="0.35">
      <c r="A29" s="5" t="s">
        <v>33</v>
      </c>
      <c r="B29" s="8"/>
      <c r="C29" s="8"/>
      <c r="D29" s="8"/>
      <c r="E29" s="7">
        <v>2684</v>
      </c>
      <c r="F29" s="7">
        <v>1426</v>
      </c>
      <c r="G29" s="7">
        <v>1597</v>
      </c>
      <c r="H29" s="7">
        <v>1572</v>
      </c>
      <c r="I29" s="7">
        <v>1380</v>
      </c>
      <c r="J29" s="7">
        <v>1336</v>
      </c>
      <c r="K29" s="7">
        <v>1383</v>
      </c>
      <c r="L29" s="7">
        <v>1339</v>
      </c>
      <c r="M29" s="7">
        <v>1385</v>
      </c>
      <c r="N29" s="7">
        <v>14104</v>
      </c>
    </row>
    <row r="30" spans="1:14" x14ac:dyDescent="0.35">
      <c r="A30" s="5" t="s">
        <v>24</v>
      </c>
      <c r="B30" s="9"/>
      <c r="C30" s="9"/>
      <c r="D30" s="9">
        <v>75116</v>
      </c>
      <c r="E30" s="9">
        <v>77901</v>
      </c>
      <c r="F30" s="9">
        <v>145342</v>
      </c>
      <c r="G30" s="9">
        <v>76993</v>
      </c>
      <c r="H30" s="9">
        <v>1572</v>
      </c>
      <c r="I30" s="9">
        <v>77717</v>
      </c>
      <c r="J30" s="9">
        <v>76452</v>
      </c>
      <c r="K30" s="9">
        <v>77246</v>
      </c>
      <c r="L30" s="9">
        <v>76455</v>
      </c>
      <c r="M30" s="9">
        <v>61493</v>
      </c>
      <c r="N30" s="9">
        <v>746287</v>
      </c>
    </row>
    <row r="31" spans="1:14" x14ac:dyDescent="0.35">
      <c r="A31" s="4" t="s">
        <v>34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1:14" x14ac:dyDescent="0.35">
      <c r="A32" s="5" t="s">
        <v>35</v>
      </c>
      <c r="B32" s="8"/>
      <c r="C32" s="8"/>
      <c r="D32" s="8"/>
      <c r="E32" s="7">
        <v>30000</v>
      </c>
      <c r="F32" s="8"/>
      <c r="G32" s="8"/>
      <c r="H32" s="8"/>
      <c r="I32" s="8"/>
      <c r="J32" s="8"/>
      <c r="K32" s="8"/>
      <c r="L32" s="7">
        <v>80000</v>
      </c>
      <c r="M32" s="8"/>
      <c r="N32" s="7">
        <v>110000</v>
      </c>
    </row>
    <row r="33" spans="1:14" x14ac:dyDescent="0.35">
      <c r="A33" s="5" t="s">
        <v>36</v>
      </c>
      <c r="B33" s="8"/>
      <c r="C33" s="7">
        <v>5175</v>
      </c>
      <c r="D33" s="7">
        <v>1715</v>
      </c>
      <c r="E33" s="8"/>
      <c r="F33" s="7">
        <v>865</v>
      </c>
      <c r="G33" s="8"/>
      <c r="H33" s="7">
        <v>1458</v>
      </c>
      <c r="I33" s="8"/>
      <c r="J33" s="7">
        <v>1012</v>
      </c>
      <c r="K33" s="8"/>
      <c r="L33" s="7">
        <v>850</v>
      </c>
      <c r="M33" s="8"/>
      <c r="N33" s="7">
        <v>11076</v>
      </c>
    </row>
    <row r="34" spans="1:14" x14ac:dyDescent="0.35">
      <c r="A34" s="5" t="s">
        <v>37</v>
      </c>
      <c r="B34" s="8"/>
      <c r="C34" s="7">
        <v>12125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7">
        <v>12125</v>
      </c>
    </row>
    <row r="35" spans="1:14" x14ac:dyDescent="0.35">
      <c r="A35" s="5" t="s">
        <v>38</v>
      </c>
      <c r="B35" s="8"/>
      <c r="C35" s="8"/>
      <c r="D35" s="8"/>
      <c r="E35" s="8"/>
      <c r="F35" s="8"/>
      <c r="G35" s="8"/>
      <c r="H35" s="8"/>
      <c r="I35" s="7">
        <v>6580</v>
      </c>
      <c r="J35" s="8"/>
      <c r="K35" s="8"/>
      <c r="L35" s="8"/>
      <c r="M35" s="8"/>
      <c r="N35" s="7">
        <v>6580</v>
      </c>
    </row>
    <row r="36" spans="1:14" x14ac:dyDescent="0.35">
      <c r="A36" s="5" t="s">
        <v>39</v>
      </c>
      <c r="B36" s="8"/>
      <c r="C36" s="8"/>
      <c r="D36" s="7">
        <v>5259</v>
      </c>
      <c r="E36" s="8"/>
      <c r="F36" s="8"/>
      <c r="G36" s="7">
        <v>9642</v>
      </c>
      <c r="H36" s="8"/>
      <c r="I36" s="8"/>
      <c r="J36" s="7">
        <v>9058</v>
      </c>
      <c r="K36" s="8"/>
      <c r="L36" s="7">
        <v>7013</v>
      </c>
      <c r="M36" s="7">
        <v>5259</v>
      </c>
      <c r="N36" s="7">
        <v>36231</v>
      </c>
    </row>
    <row r="37" spans="1:14" x14ac:dyDescent="0.35">
      <c r="A37" s="5" t="s">
        <v>40</v>
      </c>
      <c r="B37" s="8"/>
      <c r="C37" s="8"/>
      <c r="D37" s="8"/>
      <c r="E37" s="7">
        <v>538</v>
      </c>
      <c r="F37" s="7">
        <v>534</v>
      </c>
      <c r="G37" s="7">
        <v>425</v>
      </c>
      <c r="H37" s="8"/>
      <c r="I37" s="8"/>
      <c r="J37" s="8"/>
      <c r="K37" s="8"/>
      <c r="L37" s="7">
        <v>1619</v>
      </c>
      <c r="M37" s="8"/>
      <c r="N37" s="7">
        <v>3116</v>
      </c>
    </row>
    <row r="38" spans="1:14" x14ac:dyDescent="0.35">
      <c r="A38" s="5" t="s">
        <v>41</v>
      </c>
      <c r="B38" s="7">
        <v>4700</v>
      </c>
      <c r="C38" s="7">
        <v>3038</v>
      </c>
      <c r="D38" s="7">
        <v>9112</v>
      </c>
      <c r="E38" s="7">
        <v>3172</v>
      </c>
      <c r="F38" s="7">
        <v>2588</v>
      </c>
      <c r="G38" s="8"/>
      <c r="H38" s="8"/>
      <c r="I38" s="7">
        <v>2588</v>
      </c>
      <c r="J38" s="8"/>
      <c r="K38" s="8"/>
      <c r="L38" s="7">
        <v>6106</v>
      </c>
      <c r="M38" s="8"/>
      <c r="N38" s="7">
        <v>31304</v>
      </c>
    </row>
    <row r="39" spans="1:14" x14ac:dyDescent="0.35">
      <c r="A39" s="5" t="s">
        <v>42</v>
      </c>
      <c r="B39" s="8"/>
      <c r="C39" s="8"/>
      <c r="D39" s="7">
        <v>375</v>
      </c>
      <c r="E39" s="7">
        <v>73</v>
      </c>
      <c r="F39" s="8"/>
      <c r="G39" s="7">
        <v>6427</v>
      </c>
      <c r="H39" s="7">
        <v>1985</v>
      </c>
      <c r="I39" s="8"/>
      <c r="J39" s="7">
        <v>1695</v>
      </c>
      <c r="K39" s="7">
        <v>1380</v>
      </c>
      <c r="L39" s="7">
        <v>1522</v>
      </c>
      <c r="M39" s="7">
        <v>16894</v>
      </c>
      <c r="N39" s="7">
        <v>30351</v>
      </c>
    </row>
    <row r="40" spans="1:14" x14ac:dyDescent="0.35">
      <c r="A40" s="5" t="s">
        <v>43</v>
      </c>
      <c r="B40" s="8"/>
      <c r="C40" s="8"/>
      <c r="D40" s="8"/>
      <c r="E40" s="7">
        <v>222</v>
      </c>
      <c r="F40" s="8"/>
      <c r="G40" s="7">
        <v>612</v>
      </c>
      <c r="H40" s="8"/>
      <c r="I40" s="8"/>
      <c r="J40" s="8"/>
      <c r="K40" s="7">
        <v>798</v>
      </c>
      <c r="L40" s="8"/>
      <c r="M40" s="8"/>
      <c r="N40" s="7">
        <v>1632</v>
      </c>
    </row>
    <row r="41" spans="1:14" x14ac:dyDescent="0.35">
      <c r="A41" s="5" t="s">
        <v>44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7">
        <v>963</v>
      </c>
      <c r="N41" s="7">
        <v>963</v>
      </c>
    </row>
    <row r="42" spans="1:14" x14ac:dyDescent="0.35">
      <c r="A42" s="5" t="s">
        <v>45</v>
      </c>
      <c r="B42" s="8"/>
      <c r="C42" s="8"/>
      <c r="D42" s="7">
        <v>5528</v>
      </c>
      <c r="E42" s="8"/>
      <c r="F42" s="8"/>
      <c r="G42" s="8"/>
      <c r="H42" s="8"/>
      <c r="I42" s="8"/>
      <c r="J42" s="8"/>
      <c r="K42" s="8"/>
      <c r="L42" s="8"/>
      <c r="M42" s="8"/>
      <c r="N42" s="7">
        <v>5528</v>
      </c>
    </row>
    <row r="43" spans="1:14" x14ac:dyDescent="0.35">
      <c r="A43" s="5" t="s">
        <v>46</v>
      </c>
      <c r="B43" s="8"/>
      <c r="C43" s="8"/>
      <c r="D43" s="8"/>
      <c r="E43" s="8"/>
      <c r="F43" s="8"/>
      <c r="G43" s="8"/>
      <c r="H43" s="8"/>
      <c r="I43" s="7">
        <v>30000</v>
      </c>
      <c r="J43" s="8"/>
      <c r="K43" s="8"/>
      <c r="L43" s="8"/>
      <c r="M43" s="8"/>
      <c r="N43" s="7">
        <v>30000</v>
      </c>
    </row>
    <row r="44" spans="1:14" x14ac:dyDescent="0.35">
      <c r="A44" s="5" t="s">
        <v>47</v>
      </c>
      <c r="B44" s="7">
        <v>51</v>
      </c>
      <c r="C44" s="7">
        <v>40</v>
      </c>
      <c r="D44" s="7">
        <v>40</v>
      </c>
      <c r="E44" s="7">
        <v>599</v>
      </c>
      <c r="F44" s="7">
        <v>109</v>
      </c>
      <c r="G44" s="7">
        <v>127</v>
      </c>
      <c r="H44" s="7">
        <v>99</v>
      </c>
      <c r="I44" s="7">
        <v>95</v>
      </c>
      <c r="J44" s="7">
        <v>94</v>
      </c>
      <c r="K44" s="7">
        <v>99</v>
      </c>
      <c r="L44" s="7">
        <v>102</v>
      </c>
      <c r="M44" s="7">
        <v>108</v>
      </c>
      <c r="N44" s="7">
        <v>1564</v>
      </c>
    </row>
    <row r="45" spans="1:14" x14ac:dyDescent="0.35">
      <c r="A45" s="5" t="s">
        <v>34</v>
      </c>
      <c r="B45" s="9">
        <v>4751</v>
      </c>
      <c r="C45" s="9">
        <v>20378</v>
      </c>
      <c r="D45" s="9">
        <v>22029</v>
      </c>
      <c r="E45" s="9">
        <v>34604</v>
      </c>
      <c r="F45" s="9">
        <v>4095</v>
      </c>
      <c r="G45" s="9">
        <v>17233</v>
      </c>
      <c r="H45" s="9">
        <v>3542</v>
      </c>
      <c r="I45" s="9">
        <v>39262</v>
      </c>
      <c r="J45" s="9">
        <v>11860</v>
      </c>
      <c r="K45" s="9">
        <v>2276</v>
      </c>
      <c r="L45" s="9">
        <v>97212</v>
      </c>
      <c r="M45" s="9">
        <v>23224</v>
      </c>
      <c r="N45" s="9">
        <v>280466</v>
      </c>
    </row>
    <row r="46" spans="1:14" x14ac:dyDescent="0.35">
      <c r="A46" s="5" t="s">
        <v>23</v>
      </c>
      <c r="B46" s="9">
        <v>4751</v>
      </c>
      <c r="C46" s="9">
        <v>20378</v>
      </c>
      <c r="D46" s="9">
        <v>97145</v>
      </c>
      <c r="E46" s="9">
        <v>112506</v>
      </c>
      <c r="F46" s="9">
        <v>149437</v>
      </c>
      <c r="G46" s="9">
        <v>94226</v>
      </c>
      <c r="H46" s="9">
        <v>5115</v>
      </c>
      <c r="I46" s="9">
        <v>116978</v>
      </c>
      <c r="J46" s="9">
        <v>88312</v>
      </c>
      <c r="K46" s="9">
        <v>79522</v>
      </c>
      <c r="L46" s="9">
        <v>173667</v>
      </c>
      <c r="M46" s="9">
        <v>84717</v>
      </c>
      <c r="N46" s="9">
        <v>1026753</v>
      </c>
    </row>
    <row r="47" spans="1:14" x14ac:dyDescent="0.35">
      <c r="A47" s="6" t="s">
        <v>48</v>
      </c>
      <c r="B47" s="9">
        <v>29416</v>
      </c>
      <c r="C47" s="9">
        <v>8789</v>
      </c>
      <c r="D47" s="9">
        <v>7138</v>
      </c>
      <c r="E47" s="9">
        <v>4562</v>
      </c>
      <c r="F47" s="9">
        <v>-43728</v>
      </c>
      <c r="G47" s="9">
        <v>11934</v>
      </c>
      <c r="H47" s="9">
        <v>25624</v>
      </c>
      <c r="I47" s="9">
        <v>-10095</v>
      </c>
      <c r="J47" s="9">
        <v>17307</v>
      </c>
      <c r="K47" s="9">
        <v>71891</v>
      </c>
      <c r="L47" s="9">
        <v>-48046</v>
      </c>
      <c r="M47" s="9">
        <v>5942</v>
      </c>
      <c r="N47" s="9">
        <v>80734</v>
      </c>
    </row>
  </sheetData>
  <mergeCells count="21">
    <mergeCell ref="B12:N12"/>
    <mergeCell ref="B13:N13"/>
    <mergeCell ref="B19:N19"/>
    <mergeCell ref="B20:N20"/>
    <mergeCell ref="B31:N31"/>
    <mergeCell ref="A10:N11"/>
    <mergeCell ref="A7:N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CCA7-4418-45CB-B727-41214E527FA5}">
  <dimension ref="A1:C49"/>
  <sheetViews>
    <sheetView tabSelected="1" topLeftCell="A8" zoomScale="70" zoomScaleNormal="70" workbookViewId="0">
      <selection activeCell="A4" sqref="A4"/>
    </sheetView>
  </sheetViews>
  <sheetFormatPr baseColWidth="10" defaultRowHeight="14.5" x14ac:dyDescent="0.35"/>
  <cols>
    <col min="1" max="1" width="43.1796875" bestFit="1" customWidth="1"/>
    <col min="2" max="3" width="11.81640625" bestFit="1" customWidth="1"/>
  </cols>
  <sheetData>
    <row r="1" spans="1:3" ht="20.5" x14ac:dyDescent="0.5">
      <c r="A1" s="1" t="s">
        <v>77</v>
      </c>
    </row>
    <row r="3" spans="1:3" ht="16" x14ac:dyDescent="0.4">
      <c r="A3" s="2" t="s">
        <v>1</v>
      </c>
    </row>
    <row r="6" spans="1:3" x14ac:dyDescent="0.35">
      <c r="A6" s="19"/>
      <c r="B6" s="20"/>
      <c r="C6" s="20"/>
    </row>
    <row r="7" spans="1:3" x14ac:dyDescent="0.35">
      <c r="A7" s="22" t="s">
        <v>4</v>
      </c>
      <c r="B7" s="11" t="s">
        <v>49</v>
      </c>
      <c r="C7" s="11" t="s">
        <v>49</v>
      </c>
    </row>
    <row r="8" spans="1:3" x14ac:dyDescent="0.35">
      <c r="A8" s="23"/>
      <c r="B8" s="12">
        <v>45292</v>
      </c>
      <c r="C8" s="12">
        <v>45657</v>
      </c>
    </row>
    <row r="9" spans="1:3" x14ac:dyDescent="0.35">
      <c r="A9" s="13" t="s">
        <v>50</v>
      </c>
      <c r="B9" s="14"/>
      <c r="C9" s="14"/>
    </row>
    <row r="10" spans="1:3" x14ac:dyDescent="0.35">
      <c r="A10" s="16"/>
      <c r="B10" s="17"/>
      <c r="C10" s="17"/>
    </row>
    <row r="11" spans="1:3" x14ac:dyDescent="0.35">
      <c r="A11" s="5" t="s">
        <v>51</v>
      </c>
      <c r="B11" s="24"/>
      <c r="C11" s="25"/>
    </row>
    <row r="12" spans="1:3" x14ac:dyDescent="0.35">
      <c r="A12" s="5" t="s">
        <v>52</v>
      </c>
      <c r="B12" s="24"/>
      <c r="C12" s="25"/>
    </row>
    <row r="13" spans="1:3" x14ac:dyDescent="0.35">
      <c r="A13" s="5" t="s">
        <v>53</v>
      </c>
      <c r="B13" s="7">
        <v>1945352</v>
      </c>
      <c r="C13" s="7">
        <v>593583</v>
      </c>
    </row>
    <row r="14" spans="1:3" x14ac:dyDescent="0.35">
      <c r="A14" s="5" t="s">
        <v>54</v>
      </c>
      <c r="B14" s="8"/>
      <c r="C14" s="7">
        <v>40000</v>
      </c>
    </row>
    <row r="15" spans="1:3" x14ac:dyDescent="0.35">
      <c r="A15" s="5" t="s">
        <v>55</v>
      </c>
      <c r="B15" s="8"/>
      <c r="C15" s="7">
        <v>130000</v>
      </c>
    </row>
    <row r="16" spans="1:3" x14ac:dyDescent="0.35">
      <c r="A16" s="5" t="s">
        <v>56</v>
      </c>
      <c r="B16" s="8"/>
      <c r="C16" s="7">
        <v>1848153</v>
      </c>
    </row>
    <row r="17" spans="1:3" x14ac:dyDescent="0.35">
      <c r="A17" s="5" t="s">
        <v>52</v>
      </c>
      <c r="B17" s="9">
        <v>1945352</v>
      </c>
      <c r="C17" s="9">
        <v>2611736</v>
      </c>
    </row>
    <row r="18" spans="1:3" x14ac:dyDescent="0.35">
      <c r="A18" s="5" t="s">
        <v>51</v>
      </c>
      <c r="B18" s="9">
        <v>1945352</v>
      </c>
      <c r="C18" s="9">
        <v>2611736</v>
      </c>
    </row>
    <row r="19" spans="1:3" x14ac:dyDescent="0.35">
      <c r="A19" s="6" t="s">
        <v>50</v>
      </c>
      <c r="B19" s="9">
        <v>1945352</v>
      </c>
      <c r="C19" s="9">
        <v>2611736</v>
      </c>
    </row>
    <row r="20" spans="1:3" x14ac:dyDescent="0.35">
      <c r="A20" s="13" t="s">
        <v>57</v>
      </c>
      <c r="B20" s="14"/>
      <c r="C20" s="14"/>
    </row>
    <row r="21" spans="1:3" x14ac:dyDescent="0.35">
      <c r="A21" s="16"/>
      <c r="B21" s="17"/>
      <c r="C21" s="17"/>
    </row>
    <row r="22" spans="1:3" x14ac:dyDescent="0.35">
      <c r="A22" s="5" t="s">
        <v>58</v>
      </c>
      <c r="B22" s="24"/>
      <c r="C22" s="25"/>
    </row>
    <row r="23" spans="1:3" x14ac:dyDescent="0.35">
      <c r="A23" s="5" t="s">
        <v>59</v>
      </c>
      <c r="B23" s="24"/>
      <c r="C23" s="25"/>
    </row>
    <row r="24" spans="1:3" x14ac:dyDescent="0.35">
      <c r="A24" s="5" t="s">
        <v>60</v>
      </c>
      <c r="B24" s="24"/>
      <c r="C24" s="25"/>
    </row>
    <row r="25" spans="1:3" x14ac:dyDescent="0.35">
      <c r="A25" s="5" t="s">
        <v>61</v>
      </c>
      <c r="B25" s="7">
        <v>277177</v>
      </c>
      <c r="C25" s="7">
        <f>277177+80734</f>
        <v>357911</v>
      </c>
    </row>
    <row r="26" spans="1:3" x14ac:dyDescent="0.35">
      <c r="A26" s="5" t="s">
        <v>58</v>
      </c>
      <c r="B26" s="9">
        <v>277177</v>
      </c>
      <c r="C26" s="9">
        <v>357911</v>
      </c>
    </row>
    <row r="27" spans="1:3" x14ac:dyDescent="0.35">
      <c r="A27" s="5" t="s">
        <v>62</v>
      </c>
      <c r="B27" s="24"/>
      <c r="C27" s="25"/>
    </row>
    <row r="28" spans="1:3" x14ac:dyDescent="0.35">
      <c r="A28" s="5" t="s">
        <v>63</v>
      </c>
      <c r="B28" s="24"/>
      <c r="C28" s="25"/>
    </row>
    <row r="29" spans="1:3" x14ac:dyDescent="0.35">
      <c r="A29" s="5" t="s">
        <v>64</v>
      </c>
      <c r="B29" s="24"/>
      <c r="C29" s="25"/>
    </row>
    <row r="30" spans="1:3" x14ac:dyDescent="0.35">
      <c r="A30" s="5" t="s">
        <v>65</v>
      </c>
      <c r="B30" s="7">
        <v>1570000</v>
      </c>
      <c r="C30" s="7">
        <v>1792513</v>
      </c>
    </row>
    <row r="31" spans="1:3" x14ac:dyDescent="0.35">
      <c r="A31" s="5" t="s">
        <v>64</v>
      </c>
      <c r="B31" s="9">
        <v>1570000</v>
      </c>
      <c r="C31" s="9">
        <v>1792513</v>
      </c>
    </row>
    <row r="32" spans="1:3" x14ac:dyDescent="0.35">
      <c r="A32" s="5" t="s">
        <v>63</v>
      </c>
      <c r="B32" s="9">
        <v>1570000</v>
      </c>
      <c r="C32" s="9">
        <v>1792513</v>
      </c>
    </row>
    <row r="33" spans="1:3" x14ac:dyDescent="0.35">
      <c r="A33" s="5" t="s">
        <v>66</v>
      </c>
      <c r="B33" s="24"/>
      <c r="C33" s="25"/>
    </row>
    <row r="34" spans="1:3" x14ac:dyDescent="0.35">
      <c r="A34" s="5" t="s">
        <v>67</v>
      </c>
      <c r="B34" s="24"/>
      <c r="C34" s="25"/>
    </row>
    <row r="35" spans="1:3" x14ac:dyDescent="0.35">
      <c r="A35" s="5" t="s">
        <v>68</v>
      </c>
      <c r="B35" s="8"/>
      <c r="C35" s="7">
        <v>21125</v>
      </c>
    </row>
    <row r="36" spans="1:3" x14ac:dyDescent="0.35">
      <c r="A36" s="5" t="s">
        <v>69</v>
      </c>
      <c r="B36" s="7">
        <v>98175</v>
      </c>
      <c r="C36" s="7">
        <v>198175</v>
      </c>
    </row>
    <row r="37" spans="1:3" x14ac:dyDescent="0.35">
      <c r="A37" s="5" t="s">
        <v>70</v>
      </c>
      <c r="B37" s="8"/>
      <c r="C37" s="7">
        <v>130000</v>
      </c>
    </row>
    <row r="38" spans="1:3" x14ac:dyDescent="0.35">
      <c r="A38" s="5" t="s">
        <v>67</v>
      </c>
      <c r="B38" s="9">
        <v>98175</v>
      </c>
      <c r="C38" s="9">
        <v>349300</v>
      </c>
    </row>
    <row r="39" spans="1:3" x14ac:dyDescent="0.35">
      <c r="A39" s="5" t="s">
        <v>71</v>
      </c>
      <c r="B39" s="27"/>
      <c r="C39" s="28"/>
    </row>
    <row r="40" spans="1:3" x14ac:dyDescent="0.35">
      <c r="A40" s="5" t="s">
        <v>72</v>
      </c>
      <c r="B40" s="8"/>
      <c r="C40" s="7">
        <v>26899</v>
      </c>
    </row>
    <row r="41" spans="1:3" x14ac:dyDescent="0.35">
      <c r="A41" s="5" t="s">
        <v>73</v>
      </c>
      <c r="B41" s="8"/>
      <c r="C41" s="7">
        <v>15075</v>
      </c>
    </row>
    <row r="42" spans="1:3" x14ac:dyDescent="0.35">
      <c r="A42" s="5" t="s">
        <v>74</v>
      </c>
      <c r="B42" s="8"/>
      <c r="C42" s="7">
        <v>8655</v>
      </c>
    </row>
    <row r="43" spans="1:3" x14ac:dyDescent="0.35">
      <c r="A43" s="5" t="s">
        <v>71</v>
      </c>
      <c r="B43" s="9"/>
      <c r="C43" s="9">
        <v>50629</v>
      </c>
    </row>
    <row r="44" spans="1:3" x14ac:dyDescent="0.35">
      <c r="A44" s="5" t="s">
        <v>75</v>
      </c>
      <c r="B44" s="27"/>
      <c r="C44" s="28"/>
    </row>
    <row r="45" spans="1:3" x14ac:dyDescent="0.35">
      <c r="A45" s="5" t="s">
        <v>76</v>
      </c>
      <c r="B45" s="8"/>
      <c r="C45" s="7">
        <v>61383</v>
      </c>
    </row>
    <row r="46" spans="1:3" x14ac:dyDescent="0.35">
      <c r="A46" s="5" t="s">
        <v>75</v>
      </c>
      <c r="B46" s="9"/>
      <c r="C46" s="9">
        <v>61383</v>
      </c>
    </row>
    <row r="47" spans="1:3" x14ac:dyDescent="0.35">
      <c r="A47" s="5" t="s">
        <v>66</v>
      </c>
      <c r="B47" s="9">
        <v>98175</v>
      </c>
      <c r="C47" s="9">
        <v>461312</v>
      </c>
    </row>
    <row r="48" spans="1:3" x14ac:dyDescent="0.35">
      <c r="A48" s="5" t="s">
        <v>62</v>
      </c>
      <c r="B48" s="9">
        <v>1668175</v>
      </c>
      <c r="C48" s="9">
        <v>2253825</v>
      </c>
    </row>
    <row r="49" spans="1:3" x14ac:dyDescent="0.35">
      <c r="A49" s="6" t="s">
        <v>57</v>
      </c>
      <c r="B49" s="9">
        <v>1945352</v>
      </c>
      <c r="C49" s="9">
        <v>2611736</v>
      </c>
    </row>
  </sheetData>
  <mergeCells count="16">
    <mergeCell ref="B33:C33"/>
    <mergeCell ref="B34:C34"/>
    <mergeCell ref="B39:C39"/>
    <mergeCell ref="B44:C44"/>
    <mergeCell ref="B22:C22"/>
    <mergeCell ref="B23:C23"/>
    <mergeCell ref="B24:C24"/>
    <mergeCell ref="B27:C27"/>
    <mergeCell ref="B28:C28"/>
    <mergeCell ref="B29:C29"/>
    <mergeCell ref="A20:C21"/>
    <mergeCell ref="A6:C6"/>
    <mergeCell ref="A7:A8"/>
    <mergeCell ref="A9:C10"/>
    <mergeCell ref="B11:C11"/>
    <mergeCell ref="B12:C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</vt:lpstr>
      <vt:lpstr>Balanse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Resultatrapport</dc:title>
  <dc:creator>Øyvind Herbro</dc:creator>
  <cp:lastModifiedBy>Storholt, Marita</cp:lastModifiedBy>
  <dcterms:created xsi:type="dcterms:W3CDTF">2025-01-30T10:00:15Z</dcterms:created>
  <dcterms:modified xsi:type="dcterms:W3CDTF">2025-03-26T10:54:49Z</dcterms:modified>
</cp:coreProperties>
</file>